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18-2021\9-podpurne dokumenty\"/>
    </mc:Choice>
  </mc:AlternateContent>
  <xr:revisionPtr revIDLastSave="0" documentId="8_{61D1A016-6ADB-46DC-AC05-E5618AD6C3DA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KP!$A$1:$U$54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40" i="1" l="1"/>
  <c r="K39" i="1"/>
  <c r="K38" i="1"/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53" i="1" l="1"/>
  <c r="I53" i="1"/>
</calcChain>
</file>

<file path=xl/sharedStrings.xml><?xml version="1.0" encoding="utf-8"?>
<sst xmlns="http://schemas.openxmlformats.org/spreadsheetml/2006/main" count="194" uniqueCount="123">
  <si>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</si>
  <si>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</si>
  <si>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</si>
  <si>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</si>
  <si>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</si>
  <si>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</si>
  <si>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</si>
  <si>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</si>
  <si>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</si>
  <si>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</si>
  <si>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</si>
  <si>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</si>
  <si>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30192170-3 - Nástěnky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</si>
  <si>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</si>
  <si>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</si>
  <si>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</si>
  <si>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</si>
  <si>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</si>
  <si>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</si>
  <si>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</si>
  <si>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</si>
  <si>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</si>
  <si>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</si>
  <si>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</si>
  <si>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Samostatná faktura</t>
  </si>
  <si>
    <t>ks</t>
  </si>
  <si>
    <t>Euroobal A4 - hladký</t>
  </si>
  <si>
    <t>bal</t>
  </si>
  <si>
    <t>Obálky C5 162 x 229 mm</t>
  </si>
  <si>
    <t>Lepicí páska oboustranná 50mmx10m</t>
  </si>
  <si>
    <t>Lepicí tyčinka  min. 20g</t>
  </si>
  <si>
    <t>Vysoká lepicí síla a okamžitá přilnavost. Vhodné na  papír, karton, nevysychá, neobsahuje rozpouštědla.</t>
  </si>
  <si>
    <t>Tužka HB 2 s pryží</t>
  </si>
  <si>
    <t>Propisovací tužka</t>
  </si>
  <si>
    <t>sada</t>
  </si>
  <si>
    <t>Spony aktové 50</t>
  </si>
  <si>
    <t>Spony aktové 75</t>
  </si>
  <si>
    <t>Korekční strojek jednorázový</t>
  </si>
  <si>
    <t xml:space="preserve">Samolepící záložky: proužky 12 x 42 mm - 5 x neon </t>
  </si>
  <si>
    <t xml:space="preserve">Papír kancelářský A4 kvalita"B"  </t>
  </si>
  <si>
    <t>Zvýrazňovač 1-4 mm - sada 6ks</t>
  </si>
  <si>
    <t>NE</t>
  </si>
  <si>
    <t>Materiál PVC, s plastovým zipem.</t>
  </si>
  <si>
    <t>Čiré, min. 45 mic., balení min. 100 ks.</t>
  </si>
  <si>
    <t>Samolepící, 1 bal/50ks.</t>
  </si>
  <si>
    <t xml:space="preserve">Polypropylenová oboustranná lepicí páska, univerzální použití,  možnost použít pro podlahové krytiny a koberce. </t>
  </si>
  <si>
    <t>Klasická tužka s pryží, tvrdost HB.</t>
  </si>
  <si>
    <t>Obyčejná jednorázová propiska. Nelze měnit náplň! Barva krytky odpovídá barvě náplně.</t>
  </si>
  <si>
    <t>Šíře 5 mm, návin min. 6 m, korekční roller ve tvaru pera, suchá korekce, kryje okamžitě, korekce na běžném i faxovém papíru, nezanechává stopy či skvrny na fotokopiích.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</si>
  <si>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</si>
  <si>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</si>
  <si>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</si>
  <si>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CPV - výběr
kancelářské potřeby</t>
  </si>
  <si>
    <t xml:space="preserve">Čisticí houba magnetická na bílé tabule </t>
  </si>
  <si>
    <t>Nástěnka s lněným potahem a hliněným rámem
 1,2 x 3 m</t>
  </si>
  <si>
    <t xml:space="preserve">Obálka PVC se zipem A5 - čirá        </t>
  </si>
  <si>
    <t>Obálky B4 , 250 x 353 mm</t>
  </si>
  <si>
    <t>Lepicí páska 38mm x 66m transparentní</t>
  </si>
  <si>
    <t>Popisovač  lihový 0,6 mm - černý</t>
  </si>
  <si>
    <t>Tabule korková 60 x 90</t>
  </si>
  <si>
    <t>Laminovací folie A4/125mic</t>
  </si>
  <si>
    <t>Klip rám A4 kulaté rohy</t>
  </si>
  <si>
    <t xml:space="preserve">Samolepící záložky: šipky 12 x 42 mm - 5 x neon </t>
  </si>
  <si>
    <t xml:space="preserve">Blok A5 lepený linka </t>
  </si>
  <si>
    <t>Karton kreslící bílý A3 220g</t>
  </si>
  <si>
    <t>Obálky C6 114 x 162 mm</t>
  </si>
  <si>
    <t>Lepicí páska 50mm x 66m transparentní</t>
  </si>
  <si>
    <t xml:space="preserve">Lepící páska do stolních odvíječů - náplň 19mm </t>
  </si>
  <si>
    <t>Transparentní lepicí páska vhodná do stolních odvíječů, šíře19 mm, návin min 30m.</t>
  </si>
  <si>
    <t xml:space="preserve">Pastelky  - 12 barev </t>
  </si>
  <si>
    <t>Popisovač lihový 0,6 mm - sada 4ks</t>
  </si>
  <si>
    <t>Čisticí utěrka mikrovlákno</t>
  </si>
  <si>
    <t>Utěrka z mikrovlákna k čištění  LCD, brýlí, čoček dalekohledů, displeje fotoaparátů.</t>
  </si>
  <si>
    <t>Klip kovový 25</t>
  </si>
  <si>
    <t>Klip kovový 32</t>
  </si>
  <si>
    <t>Nůžky střední velké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</si>
  <si>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</si>
  <si>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</si>
  <si>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NCK KUI
TN01000024</t>
  </si>
  <si>
    <t xml:space="preserve">   SM4RT
TK03010175</t>
  </si>
  <si>
    <t>SecureFlex
TK01030078</t>
  </si>
  <si>
    <t>NTIS - Ing. Markéta Lintimerová,
Tel.: 37763 2543,
E-mail: lintimer@ntis.zcu.cz</t>
  </si>
  <si>
    <t>Technická 8, 301 00 Plzeň,
Fakulta aplikovaných věd, 
místnost UN 526</t>
  </si>
  <si>
    <t>VV - Hana Kalašová,
Tel.: 37763 1071, 725 870 136,
E-mail: kalasovh@rek.zcu.cz</t>
  </si>
  <si>
    <t>Univerzitní 22, 301 00 Plzeň,
Rektorát - odbor Vnější vztahy,
místnost UR 122</t>
  </si>
  <si>
    <t>SKM - Helena Honomichlová,
Tel.: 37763 4883,
E-mail: honom@skm.zcu.cz</t>
  </si>
  <si>
    <t>Univerzitní 12, 301 00 Plzeň,
Menza 4</t>
  </si>
  <si>
    <t>KVK - Martina Šurkalová,
Tel.: 37763 6493,
E-mail: suromar@kvk.zcu.cz</t>
  </si>
  <si>
    <t>Klatovská 51, 301 00 Plzeň, 
Fakulta pedagogická - Katedra výtvarné výchovy a kultury,
místnost KL 324 - 3.patro</t>
  </si>
  <si>
    <t>Název projektu: ESF II 
Číslo projektu: CZ.02.2.69/0.0/0.0/18_056/0013239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</si>
  <si>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</si>
  <si>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Lepicí tyčinka min. 20g</t>
  </si>
  <si>
    <t>S filcem, vyměnitelné vložky.</t>
  </si>
  <si>
    <t>Šííře 5 mm, návin min. 6 m, korekční roller ve tvaru pera, suchá korekce, kryje okamžitě, korekce na běžném i faxovém papíru, nezanechává stopy či skvrny na fotokopiích.</t>
  </si>
  <si>
    <t>Nástěnka 1,2 x 3m (na šířku).
Materiál: porézní deska o síle min. 12 mm. 
Potaženo lněnou tkaninou ve světle béžové nebo světle šedé barvě (co nejblíže bílé).
Rám z eloxovaného hliníku, s ochrannými plastovými krytkami v rozích.
Skryté úchyty, možnost přišroubování ke zdi.
Systém na zavěšení součástí balení.
Hmotnost max. 35 kg.
Záruka min. 36 měsíců.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</si>
  <si>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</si>
  <si>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 xml:space="preserve">modrá </t>
    </r>
  </si>
  <si>
    <t>Kvalitní průhledný polypropylen, zavírání jedním drukem (patentem) na delší straně.</t>
  </si>
  <si>
    <t>Samolepící bílé.</t>
  </si>
  <si>
    <t>Obálky B4, 250 x 353 mm</t>
  </si>
  <si>
    <t>Kvalitní lepicí páska průhledná.</t>
  </si>
  <si>
    <t xml:space="preserve">Kvalitní hrubozrnný korek, dřevěný rám dřevo s opracovanými hranami, oboustranný korek - možnost  používat tabuli z obou stran, vrstvení korku 7 mm. </t>
  </si>
  <si>
    <t>Rozměr 50 mm, pozinkované, lesklé, min. 75ks v balení.</t>
  </si>
  <si>
    <t xml:space="preserve">Rozměr 75 mm, pozinkované , lesklé, min. 25ks v balení. </t>
  </si>
  <si>
    <t>Antistatické, průzračně čiré. Min. 100 listů v balení.</t>
  </si>
  <si>
    <t>Snadná výměna dokumentů, chrání dokument proti poškození.</t>
  </si>
  <si>
    <r>
      <t>Samolepící blok  75 x 75 mm ± 2 mm - neon  -</t>
    </r>
    <r>
      <rPr>
        <b/>
        <sz val="11"/>
        <rFont val="Calibri"/>
        <family val="2"/>
        <charset val="238"/>
      </rPr>
      <t xml:space="preserve"> žlutý, zelený, růžový, oranžový</t>
    </r>
  </si>
  <si>
    <t>Adhezní bloček - neon, opatřen lepicí vrstvou pouze zpoloviny, nezanechává stopy po lepidle. Min. 100 lístků.</t>
  </si>
  <si>
    <t>Popisovatelné šipky, neonové samolepicí záložky, plastové, průhledné. 5 x 25ks  v balení.</t>
  </si>
  <si>
    <t>Bloček samolepící indexový. Neonové průhledné barvy. Proužky  5 x 25 lístků.</t>
  </si>
  <si>
    <t>Min. 50 listů, lepená vazba.</t>
  </si>
  <si>
    <t>Bílý karton (čtvrtka), 1 bal/200 listů.</t>
  </si>
  <si>
    <t>Samolepící, 1 bal/ 50ks.</t>
  </si>
  <si>
    <t>Klasické šestihranné pastelky, barevně lakované.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</si>
  <si>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</si>
  <si>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t xml:space="preserve">Vyměnitelná náplň F - 411, modrý inkoust, jehlový hrot 0,5 mm pro extra jemné psaní, plastové tělo, pogumovaný úchop pro příjemnější držení, stiskací mechanismus, kovový hrot. </t>
  </si>
  <si>
    <t>Voděodolný, otěruvzdorný inkoust,šíře stopy 0,6mm, ventilační uzávěr, na papír, folie, sklo, plasty, polystyrén. 
Sada: barvy černá, zelená, červená, modrá.</t>
  </si>
  <si>
    <t>Klínový hrot, šíře stopy 1-4 mm, ventilační uzávěr , vhodný i na faxový papír. 6 ks v balení.</t>
  </si>
  <si>
    <t xml:space="preserve">Kovové, mnohonásobně použitelné, min. 12 ks v balení. </t>
  </si>
  <si>
    <t>Kvalitní nůžky z nerez oceli, ergonomické úchopy z nelámavé plastické hmoty, délka min. 25 mm.</t>
  </si>
  <si>
    <t>Požadavek zadavatele: 
do sloupce označeného textem:</t>
  </si>
  <si>
    <t xml:space="preserve">Dodavatel doplní do jednotlivých prázdných žlutě podbarvených buněk požadované údaje, tj. jednotkové ceny. </t>
  </si>
  <si>
    <t>Příloha č. 2 Kupní smlouvy - technická specifikace
Kancelářské potřeby (II.) 018 - 2021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</si>
</sst>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/>
    <xf numFmtId="0" fontId="16" fillId="0" borderId="0"/>
    <xf numFmtId="0" fontId="16" fillId="0" borderId="0"/>
  </cellStyleXfs>
  <cellXfs count="16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0" borderId="13" xfId="0" applyBorder="1"/>
    <xf numFmtId="164" fontId="0" fillId="0" borderId="13" xfId="0" applyNumberFormat="1" applyBorder="1" applyAlignment="1">
      <alignment vertical="center"/>
    </xf>
    <xf numFmtId="0" fontId="0" fillId="0" borderId="14" xfId="0" applyBorder="1"/>
    <xf numFmtId="165" fontId="0" fillId="0" borderId="16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5" fontId="0" fillId="0" borderId="22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165" fontId="0" fillId="0" borderId="26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165" fontId="0" fillId="0" borderId="30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165" fontId="0" fillId="0" borderId="35" xfId="0" applyNumberFormat="1" applyBorder="1" applyAlignment="1">
      <alignment horizontal="right" vertical="center" indent="1"/>
    </xf>
    <xf numFmtId="0" fontId="0" fillId="0" borderId="37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3" fontId="0" fillId="4" borderId="21" xfId="0" applyNumberFormat="1" applyFill="1" applyBorder="1" applyAlignment="1">
      <alignment horizontal="center" vertical="center" wrapText="1"/>
    </xf>
    <xf numFmtId="0" fontId="15" fillId="4" borderId="22" xfId="2" applyFont="1" applyFill="1" applyBorder="1" applyAlignment="1">
      <alignment horizontal="left" vertical="center" wrapText="1" indent="1"/>
    </xf>
    <xf numFmtId="3" fontId="0" fillId="4" borderId="22" xfId="0" applyNumberFormat="1" applyFill="1" applyBorder="1" applyAlignment="1">
      <alignment horizontal="center" vertical="center" wrapText="1"/>
    </xf>
    <xf numFmtId="0" fontId="13" fillId="4" borderId="22" xfId="2" applyFont="1" applyFill="1" applyBorder="1" applyAlignment="1">
      <alignment horizontal="center" vertical="center" wrapText="1"/>
    </xf>
    <xf numFmtId="0" fontId="13" fillId="4" borderId="22" xfId="2" applyFont="1" applyFill="1" applyBorder="1" applyAlignment="1">
      <alignment horizontal="left" vertical="center" wrapText="1" indent="1"/>
    </xf>
    <xf numFmtId="164" fontId="0" fillId="4" borderId="22" xfId="0" applyNumberFormat="1" applyFill="1" applyBorder="1" applyAlignment="1">
      <alignment horizontal="right" vertical="center" indent="1"/>
    </xf>
    <xf numFmtId="164" fontId="13" fillId="4" borderId="22" xfId="3" applyNumberFormat="1" applyFont="1" applyFill="1" applyBorder="1" applyAlignment="1">
      <alignment horizontal="right" vertical="center" wrapText="1" indent="1"/>
    </xf>
    <xf numFmtId="3" fontId="0" fillId="4" borderId="25" xfId="0" applyNumberFormat="1" applyFill="1" applyBorder="1" applyAlignment="1">
      <alignment horizontal="center" vertical="center" wrapText="1"/>
    </xf>
    <xf numFmtId="0" fontId="20" fillId="4" borderId="26" xfId="2" applyFont="1" applyFill="1" applyBorder="1" applyAlignment="1">
      <alignment horizontal="left" vertical="center" wrapText="1" indent="1"/>
    </xf>
    <xf numFmtId="3" fontId="0" fillId="4" borderId="26" xfId="0" applyNumberFormat="1" applyFill="1" applyBorder="1" applyAlignment="1">
      <alignment horizontal="center" vertical="center" wrapText="1"/>
    </xf>
    <xf numFmtId="0" fontId="13" fillId="4" borderId="26" xfId="2" applyFont="1" applyFill="1" applyBorder="1" applyAlignment="1">
      <alignment horizontal="center" vertical="center" wrapText="1"/>
    </xf>
    <xf numFmtId="0" fontId="13" fillId="4" borderId="26" xfId="2" applyFont="1" applyFill="1" applyBorder="1" applyAlignment="1">
      <alignment horizontal="left" vertical="center" wrapText="1" indent="1"/>
    </xf>
    <xf numFmtId="164" fontId="0" fillId="4" borderId="26" xfId="0" applyNumberFormat="1" applyFill="1" applyBorder="1" applyAlignment="1">
      <alignment horizontal="right" vertical="center" indent="1"/>
    </xf>
    <xf numFmtId="164" fontId="13" fillId="4" borderId="26" xfId="3" applyNumberFormat="1" applyFont="1" applyFill="1" applyBorder="1" applyAlignment="1">
      <alignment horizontal="right" vertical="center" wrapText="1" indent="1"/>
    </xf>
    <xf numFmtId="3" fontId="0" fillId="4" borderId="15" xfId="0" applyNumberFormat="1" applyFill="1" applyBorder="1" applyAlignment="1">
      <alignment horizontal="center" vertical="center" wrapText="1"/>
    </xf>
    <xf numFmtId="0" fontId="20" fillId="4" borderId="16" xfId="2" applyFont="1" applyFill="1" applyBorder="1" applyAlignment="1">
      <alignment horizontal="left" vertical="center" wrapText="1" indent="1"/>
    </xf>
    <xf numFmtId="3" fontId="0" fillId="4" borderId="16" xfId="0" applyNumberFormat="1" applyFill="1" applyBorder="1" applyAlignment="1">
      <alignment horizontal="center" vertical="center" wrapText="1"/>
    </xf>
    <xf numFmtId="0" fontId="13" fillId="4" borderId="16" xfId="2" applyFont="1" applyFill="1" applyBorder="1" applyAlignment="1">
      <alignment horizontal="center" vertical="center" wrapText="1"/>
    </xf>
    <xf numFmtId="0" fontId="13" fillId="4" borderId="16" xfId="2" applyFont="1" applyFill="1" applyBorder="1" applyAlignment="1">
      <alignment horizontal="left" vertical="center" wrapText="1" indent="1"/>
    </xf>
    <xf numFmtId="164" fontId="0" fillId="4" borderId="16" xfId="0" applyNumberFormat="1" applyFill="1" applyBorder="1" applyAlignment="1">
      <alignment horizontal="right" vertical="center" indent="1"/>
    </xf>
    <xf numFmtId="164" fontId="13" fillId="4" borderId="16" xfId="3" applyNumberFormat="1" applyFont="1" applyFill="1" applyBorder="1" applyAlignment="1">
      <alignment horizontal="righ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left" vertical="center" wrapText="1" indent="1"/>
    </xf>
    <xf numFmtId="3" fontId="0" fillId="4" borderId="5" xfId="0" applyNumberFormat="1" applyFill="1" applyBorder="1" applyAlignment="1">
      <alignment horizontal="center" vertical="center" wrapText="1"/>
    </xf>
    <xf numFmtId="0" fontId="13" fillId="4" borderId="5" xfId="2" applyFont="1" applyFill="1" applyBorder="1" applyAlignment="1">
      <alignment horizontal="center" vertical="center" wrapText="1"/>
    </xf>
    <xf numFmtId="0" fontId="13" fillId="4" borderId="5" xfId="2" applyFont="1" applyFill="1" applyBorder="1" applyAlignment="1">
      <alignment horizontal="left" vertical="center" wrapText="1" indent="1"/>
    </xf>
    <xf numFmtId="164" fontId="0" fillId="4" borderId="5" xfId="0" applyNumberFormat="1" applyFill="1" applyBorder="1" applyAlignment="1">
      <alignment horizontal="right" vertical="center" indent="1"/>
    </xf>
    <xf numFmtId="164" fontId="13" fillId="4" borderId="5" xfId="3" applyNumberFormat="1" applyFont="1" applyFill="1" applyBorder="1" applyAlignment="1">
      <alignment horizontal="right" vertical="center" wrapText="1" indent="1"/>
    </xf>
    <xf numFmtId="0" fontId="20" fillId="4" borderId="5" xfId="0" applyFont="1" applyFill="1" applyBorder="1" applyAlignment="1">
      <alignment horizontal="left" vertical="center" wrapText="1" inden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 indent="1"/>
    </xf>
    <xf numFmtId="164" fontId="14" fillId="4" borderId="5" xfId="4" applyNumberFormat="1" applyFont="1" applyFill="1" applyBorder="1" applyAlignment="1">
      <alignment horizontal="right" vertical="center" wrapText="1" indent="1"/>
    </xf>
    <xf numFmtId="3" fontId="0" fillId="4" borderId="29" xfId="0" applyNumberFormat="1" applyFill="1" applyBorder="1" applyAlignment="1">
      <alignment horizontal="center" vertical="center" wrapText="1"/>
    </xf>
    <xf numFmtId="0" fontId="20" fillId="4" borderId="30" xfId="2" applyFont="1" applyFill="1" applyBorder="1" applyAlignment="1">
      <alignment horizontal="left" vertical="center" wrapText="1" indent="1"/>
    </xf>
    <xf numFmtId="3" fontId="0" fillId="4" borderId="30" xfId="0" applyNumberFormat="1" applyFill="1" applyBorder="1" applyAlignment="1">
      <alignment horizontal="center" vertical="center" wrapText="1"/>
    </xf>
    <xf numFmtId="0" fontId="13" fillId="4" borderId="30" xfId="2" applyFont="1" applyFill="1" applyBorder="1" applyAlignment="1">
      <alignment horizontal="center" vertical="center" wrapText="1"/>
    </xf>
    <xf numFmtId="0" fontId="13" fillId="4" borderId="30" xfId="2" applyFont="1" applyFill="1" applyBorder="1" applyAlignment="1">
      <alignment horizontal="left" vertical="center" wrapText="1" indent="1"/>
    </xf>
    <xf numFmtId="164" fontId="0" fillId="4" borderId="30" xfId="0" applyNumberFormat="1" applyFill="1" applyBorder="1" applyAlignment="1">
      <alignment horizontal="right" vertical="center" indent="1"/>
    </xf>
    <xf numFmtId="164" fontId="13" fillId="4" borderId="30" xfId="3" applyNumberFormat="1" applyFont="1" applyFill="1" applyBorder="1" applyAlignment="1">
      <alignment horizontal="right" vertical="center" wrapText="1" indent="1"/>
    </xf>
    <xf numFmtId="0" fontId="15" fillId="4" borderId="16" xfId="2" applyFont="1" applyFill="1" applyBorder="1" applyAlignment="1">
      <alignment horizontal="left" vertical="center" wrapText="1" indent="1"/>
    </xf>
    <xf numFmtId="0" fontId="20" fillId="4" borderId="5" xfId="2" applyFont="1" applyFill="1" applyBorder="1" applyAlignment="1">
      <alignment horizontal="left" vertical="center" wrapText="1" indent="1"/>
    </xf>
    <xf numFmtId="0" fontId="15" fillId="4" borderId="5" xfId="1" applyFont="1" applyFill="1" applyBorder="1" applyAlignment="1">
      <alignment horizontal="left" vertical="center" wrapText="1" indent="1"/>
    </xf>
    <xf numFmtId="0" fontId="15" fillId="4" borderId="5" xfId="1" applyFont="1" applyFill="1" applyBorder="1" applyAlignment="1">
      <alignment horizontal="center" vertical="center" wrapText="1"/>
    </xf>
    <xf numFmtId="164" fontId="15" fillId="4" borderId="5" xfId="1" applyNumberFormat="1" applyFont="1" applyFill="1" applyBorder="1" applyAlignment="1">
      <alignment horizontal="right" vertical="center" wrapText="1" indent="1"/>
    </xf>
    <xf numFmtId="3" fontId="0" fillId="4" borderId="34" xfId="0" applyNumberFormat="1" applyFill="1" applyBorder="1" applyAlignment="1">
      <alignment horizontal="center" vertical="center" wrapText="1"/>
    </xf>
    <xf numFmtId="0" fontId="15" fillId="4" borderId="35" xfId="2" applyFont="1" applyFill="1" applyBorder="1" applyAlignment="1">
      <alignment horizontal="left" vertical="center" wrapText="1" indent="1"/>
    </xf>
    <xf numFmtId="3" fontId="0" fillId="4" borderId="35" xfId="0" applyNumberFormat="1" applyFill="1" applyBorder="1" applyAlignment="1">
      <alignment horizontal="center" vertical="center" wrapText="1"/>
    </xf>
    <xf numFmtId="0" fontId="13" fillId="4" borderId="35" xfId="2" applyFont="1" applyFill="1" applyBorder="1" applyAlignment="1">
      <alignment horizontal="center" vertical="center" wrapText="1"/>
    </xf>
    <xf numFmtId="0" fontId="13" fillId="4" borderId="35" xfId="2" applyFont="1" applyFill="1" applyBorder="1" applyAlignment="1">
      <alignment horizontal="left" vertical="center" wrapText="1" indent="1"/>
    </xf>
    <xf numFmtId="164" fontId="0" fillId="4" borderId="35" xfId="0" applyNumberFormat="1" applyFill="1" applyBorder="1" applyAlignment="1">
      <alignment horizontal="right" vertical="center" indent="1"/>
    </xf>
    <xf numFmtId="164" fontId="13" fillId="4" borderId="35" xfId="3" applyNumberFormat="1" applyFont="1" applyFill="1" applyBorder="1" applyAlignment="1">
      <alignment horizontal="right" vertical="center" wrapText="1" indent="1"/>
    </xf>
    <xf numFmtId="0" fontId="15" fillId="4" borderId="5" xfId="2" applyFont="1" applyFill="1" applyBorder="1" applyAlignment="1">
      <alignment horizontal="center" vertical="center" wrapText="1"/>
    </xf>
    <xf numFmtId="164" fontId="15" fillId="4" borderId="5" xfId="3" applyNumberFormat="1" applyFont="1" applyFill="1" applyBorder="1" applyAlignment="1">
      <alignment horizontal="right" vertical="center" wrapText="1" indent="1"/>
    </xf>
    <xf numFmtId="3" fontId="0" fillId="4" borderId="9" xfId="0" applyNumberFormat="1" applyFill="1" applyBorder="1" applyAlignment="1">
      <alignment horizontal="center" vertical="center" wrapText="1"/>
    </xf>
    <xf numFmtId="0" fontId="20" fillId="4" borderId="10" xfId="2" applyFont="1" applyFill="1" applyBorder="1" applyAlignment="1">
      <alignment horizontal="left" vertical="center" wrapText="1" indent="1"/>
    </xf>
    <xf numFmtId="3" fontId="0" fillId="4" borderId="10" xfId="0" applyNumberFormat="1" applyFill="1" applyBorder="1" applyAlignment="1">
      <alignment horizontal="center" vertical="center" wrapText="1"/>
    </xf>
    <xf numFmtId="0" fontId="13" fillId="4" borderId="10" xfId="2" applyFont="1" applyFill="1" applyBorder="1" applyAlignment="1">
      <alignment horizontal="center" vertical="center" wrapText="1"/>
    </xf>
    <xf numFmtId="0" fontId="13" fillId="4" borderId="10" xfId="2" applyFont="1" applyFill="1" applyBorder="1" applyAlignment="1">
      <alignment horizontal="left" vertical="center" wrapText="1" indent="1"/>
    </xf>
    <xf numFmtId="164" fontId="0" fillId="4" borderId="10" xfId="0" applyNumberFormat="1" applyFill="1" applyBorder="1" applyAlignment="1">
      <alignment horizontal="right" vertical="center" indent="1"/>
    </xf>
    <xf numFmtId="164" fontId="13" fillId="4" borderId="10" xfId="3" applyNumberFormat="1" applyFont="1" applyFill="1" applyBorder="1" applyAlignment="1">
      <alignment horizontal="right" vertical="center" wrapText="1" indent="1"/>
    </xf>
    <xf numFmtId="0" fontId="12" fillId="3" borderId="39" xfId="0" applyFont="1" applyFill="1" applyBorder="1" applyAlignment="1">
      <alignment horizontal="center" vertical="center" wrapText="1"/>
    </xf>
    <xf numFmtId="0" fontId="0" fillId="0" borderId="38" xfId="0" applyBorder="1"/>
    <xf numFmtId="0" fontId="3" fillId="4" borderId="22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44" xfId="0" applyFont="1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5" fillId="0" borderId="47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164" fontId="13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0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8.26953125" style="1" customWidth="1"/>
    <col min="4" max="4" width="9.54296875" style="2" bestFit="1" customWidth="1"/>
    <col min="5" max="5" width="9" style="3" bestFit="1" customWidth="1"/>
    <col min="6" max="6" width="106.54296875" style="1" customWidth="1"/>
    <col min="7" max="7" width="17.72656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453125" style="4" customWidth="1"/>
    <col min="13" max="13" width="19" style="4" bestFit="1" customWidth="1"/>
    <col min="14" max="14" width="48.26953125" style="4" customWidth="1"/>
    <col min="15" max="15" width="21" style="4" hidden="1" customWidth="1"/>
    <col min="16" max="16" width="35.26953125" style="4" customWidth="1"/>
    <col min="17" max="17" width="40.453125" style="4" customWidth="1"/>
    <col min="18" max="18" width="31.54296875" style="4" customWidth="1"/>
    <col min="19" max="19" width="11.54296875" style="4" hidden="1" customWidth="1"/>
    <col min="20" max="20" width="36.81640625" style="5" customWidth="1"/>
    <col min="21" max="21" width="1.81640625" style="4" customWidth="1"/>
    <col min="22" max="16384" width="8.7265625" style="4"/>
  </cols>
  <sheetData>
    <row r="1" spans="1:21" ht="36.65" customHeight="1" x14ac:dyDescent="0.35">
      <c r="B1" s="127" t="s">
        <v>122</v>
      </c>
      <c r="C1" s="128"/>
      <c r="D1" s="128"/>
    </row>
    <row r="2" spans="1:21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129" t="s">
        <v>120</v>
      </c>
      <c r="C3" s="130"/>
      <c r="D3" s="131" t="s">
        <v>0</v>
      </c>
      <c r="E3" s="132"/>
      <c r="F3" s="135" t="s">
        <v>121</v>
      </c>
      <c r="G3" s="136"/>
      <c r="H3" s="136"/>
      <c r="I3" s="30"/>
      <c r="J3" s="30"/>
      <c r="K3" s="30"/>
      <c r="M3" s="12"/>
      <c r="N3" s="12"/>
      <c r="O3" s="12"/>
      <c r="P3" s="9"/>
      <c r="Q3" s="9"/>
      <c r="R3" s="9"/>
    </row>
    <row r="4" spans="1:21" ht="20.149999999999999" customHeight="1" thickBot="1" x14ac:dyDescent="0.4">
      <c r="B4" s="129"/>
      <c r="C4" s="130"/>
      <c r="D4" s="133"/>
      <c r="E4" s="134"/>
      <c r="F4" s="135"/>
      <c r="G4" s="136"/>
      <c r="H4" s="136"/>
      <c r="I4" s="9"/>
      <c r="K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T5" s="18"/>
    </row>
    <row r="6" spans="1:21" ht="67.150000000000006" customHeight="1" thickTop="1" thickBot="1" x14ac:dyDescent="0.4">
      <c r="A6" s="33"/>
      <c r="B6" s="47" t="s">
        <v>1</v>
      </c>
      <c r="C6" s="31" t="s">
        <v>13</v>
      </c>
      <c r="D6" s="19" t="s">
        <v>2</v>
      </c>
      <c r="E6" s="31" t="s">
        <v>14</v>
      </c>
      <c r="F6" s="31" t="s">
        <v>15</v>
      </c>
      <c r="G6" s="31" t="s">
        <v>16</v>
      </c>
      <c r="H6" s="19" t="s">
        <v>3</v>
      </c>
      <c r="I6" s="20" t="s">
        <v>4</v>
      </c>
      <c r="J6" s="46" t="s">
        <v>5</v>
      </c>
      <c r="K6" s="46" t="s">
        <v>6</v>
      </c>
      <c r="L6" s="31" t="s">
        <v>17</v>
      </c>
      <c r="M6" s="31" t="s">
        <v>18</v>
      </c>
      <c r="N6" s="19" t="s">
        <v>76</v>
      </c>
      <c r="O6" s="31" t="s">
        <v>19</v>
      </c>
      <c r="P6" s="32" t="s">
        <v>20</v>
      </c>
      <c r="Q6" s="31" t="s">
        <v>21</v>
      </c>
      <c r="R6" s="31" t="s">
        <v>22</v>
      </c>
      <c r="S6" s="31" t="s">
        <v>23</v>
      </c>
      <c r="T6" s="108" t="s">
        <v>52</v>
      </c>
      <c r="U6" s="109"/>
    </row>
    <row r="7" spans="1:21" ht="86.25" customHeight="1" thickTop="1" thickBot="1" x14ac:dyDescent="0.4">
      <c r="A7" s="34"/>
      <c r="B7" s="48">
        <v>1</v>
      </c>
      <c r="C7" s="49" t="s">
        <v>39</v>
      </c>
      <c r="D7" s="50">
        <v>15</v>
      </c>
      <c r="E7" s="51" t="s">
        <v>27</v>
      </c>
      <c r="F7" s="52" t="s">
        <v>49</v>
      </c>
      <c r="G7" s="53">
        <f t="shared" ref="G7:G38" si="0">D7*H7</f>
        <v>1125</v>
      </c>
      <c r="H7" s="54">
        <v>75</v>
      </c>
      <c r="I7" s="156"/>
      <c r="J7" s="38">
        <f t="shared" ref="J7:J38" si="1">D7*I7</f>
        <v>0</v>
      </c>
      <c r="K7" s="39" t="str">
        <f t="shared" ref="K7:K35" si="2">IF(ISNUMBER(I7), IF(I7&gt;H7,"NEVYHOVUJE","VYHOVUJE")," ")</f>
        <v xml:space="preserve"> </v>
      </c>
      <c r="L7" s="110" t="s">
        <v>24</v>
      </c>
      <c r="M7" s="111" t="s">
        <v>77</v>
      </c>
      <c r="N7" s="112" t="s">
        <v>78</v>
      </c>
      <c r="O7" s="111"/>
      <c r="P7" s="112" t="s">
        <v>81</v>
      </c>
      <c r="Q7" s="112" t="s">
        <v>82</v>
      </c>
      <c r="R7" s="113">
        <v>14</v>
      </c>
      <c r="S7" s="111"/>
      <c r="T7" s="114" t="s">
        <v>7</v>
      </c>
      <c r="U7" s="109"/>
    </row>
    <row r="8" spans="1:21" ht="78.75" customHeight="1" thickBot="1" x14ac:dyDescent="0.4">
      <c r="A8" s="33"/>
      <c r="B8" s="55">
        <v>2</v>
      </c>
      <c r="C8" s="56" t="s">
        <v>39</v>
      </c>
      <c r="D8" s="57">
        <v>15</v>
      </c>
      <c r="E8" s="58" t="s">
        <v>27</v>
      </c>
      <c r="F8" s="59" t="s">
        <v>49</v>
      </c>
      <c r="G8" s="60">
        <f t="shared" si="0"/>
        <v>1125</v>
      </c>
      <c r="H8" s="61">
        <v>75</v>
      </c>
      <c r="I8" s="157"/>
      <c r="J8" s="40">
        <f t="shared" si="1"/>
        <v>0</v>
      </c>
      <c r="K8" s="41" t="str">
        <f t="shared" si="2"/>
        <v xml:space="preserve"> </v>
      </c>
      <c r="L8" s="115" t="s">
        <v>24</v>
      </c>
      <c r="M8" s="116" t="s">
        <v>77</v>
      </c>
      <c r="N8" s="116" t="s">
        <v>79</v>
      </c>
      <c r="O8" s="116"/>
      <c r="P8" s="115" t="s">
        <v>81</v>
      </c>
      <c r="Q8" s="115" t="s">
        <v>82</v>
      </c>
      <c r="R8" s="117">
        <v>14</v>
      </c>
      <c r="S8" s="116"/>
      <c r="T8" s="118" t="s">
        <v>7</v>
      </c>
      <c r="U8" s="109"/>
    </row>
    <row r="9" spans="1:21" ht="83.25" customHeight="1" x14ac:dyDescent="0.35">
      <c r="A9" s="33"/>
      <c r="B9" s="62">
        <v>3</v>
      </c>
      <c r="C9" s="63" t="s">
        <v>39</v>
      </c>
      <c r="D9" s="64">
        <v>15</v>
      </c>
      <c r="E9" s="65" t="s">
        <v>27</v>
      </c>
      <c r="F9" s="66" t="s">
        <v>49</v>
      </c>
      <c r="G9" s="67">
        <f t="shared" si="0"/>
        <v>1125</v>
      </c>
      <c r="H9" s="68">
        <v>75</v>
      </c>
      <c r="I9" s="158"/>
      <c r="J9" s="36">
        <f t="shared" si="1"/>
        <v>0</v>
      </c>
      <c r="K9" s="37" t="str">
        <f t="shared" si="2"/>
        <v xml:space="preserve"> </v>
      </c>
      <c r="L9" s="137" t="s">
        <v>24</v>
      </c>
      <c r="M9" s="140" t="s">
        <v>77</v>
      </c>
      <c r="N9" s="140" t="s">
        <v>80</v>
      </c>
      <c r="O9" s="140"/>
      <c r="P9" s="137" t="s">
        <v>81</v>
      </c>
      <c r="Q9" s="137" t="s">
        <v>82</v>
      </c>
      <c r="R9" s="145">
        <v>14</v>
      </c>
      <c r="S9" s="140"/>
      <c r="T9" s="148" t="s">
        <v>7</v>
      </c>
      <c r="U9" s="109"/>
    </row>
    <row r="10" spans="1:21" ht="43.5" customHeight="1" x14ac:dyDescent="0.35">
      <c r="A10" s="33"/>
      <c r="B10" s="69">
        <v>4</v>
      </c>
      <c r="C10" s="70" t="s">
        <v>91</v>
      </c>
      <c r="D10" s="71">
        <v>1</v>
      </c>
      <c r="E10" s="72" t="s">
        <v>25</v>
      </c>
      <c r="F10" s="73" t="s">
        <v>31</v>
      </c>
      <c r="G10" s="74">
        <f t="shared" si="0"/>
        <v>26</v>
      </c>
      <c r="H10" s="75">
        <v>26</v>
      </c>
      <c r="I10" s="159"/>
      <c r="J10" s="21">
        <f t="shared" si="1"/>
        <v>0</v>
      </c>
      <c r="K10" s="22" t="str">
        <f t="shared" si="2"/>
        <v xml:space="preserve"> </v>
      </c>
      <c r="L10" s="138"/>
      <c r="M10" s="141"/>
      <c r="N10" s="141"/>
      <c r="O10" s="141"/>
      <c r="P10" s="143"/>
      <c r="Q10" s="143"/>
      <c r="R10" s="146"/>
      <c r="S10" s="141"/>
      <c r="T10" s="149"/>
      <c r="U10" s="109"/>
    </row>
    <row r="11" spans="1:21" ht="30.75" customHeight="1" x14ac:dyDescent="0.35">
      <c r="A11" s="33"/>
      <c r="B11" s="69">
        <v>5</v>
      </c>
      <c r="C11" s="70" t="s">
        <v>90</v>
      </c>
      <c r="D11" s="71">
        <v>10</v>
      </c>
      <c r="E11" s="72" t="s">
        <v>25</v>
      </c>
      <c r="F11" s="73" t="s">
        <v>50</v>
      </c>
      <c r="G11" s="74">
        <f t="shared" si="0"/>
        <v>120</v>
      </c>
      <c r="H11" s="75">
        <v>12</v>
      </c>
      <c r="I11" s="159"/>
      <c r="J11" s="21">
        <f t="shared" si="1"/>
        <v>0</v>
      </c>
      <c r="K11" s="22" t="str">
        <f t="shared" si="2"/>
        <v xml:space="preserve"> </v>
      </c>
      <c r="L11" s="138"/>
      <c r="M11" s="141"/>
      <c r="N11" s="141"/>
      <c r="O11" s="141"/>
      <c r="P11" s="143"/>
      <c r="Q11" s="143"/>
      <c r="R11" s="146"/>
      <c r="S11" s="141"/>
      <c r="T11" s="149"/>
      <c r="U11" s="109"/>
    </row>
    <row r="12" spans="1:21" ht="25.5" customHeight="1" x14ac:dyDescent="0.35">
      <c r="A12" s="33"/>
      <c r="B12" s="69">
        <v>6</v>
      </c>
      <c r="C12" s="76" t="s">
        <v>53</v>
      </c>
      <c r="D12" s="71">
        <v>1</v>
      </c>
      <c r="E12" s="77" t="s">
        <v>25</v>
      </c>
      <c r="F12" s="78" t="s">
        <v>92</v>
      </c>
      <c r="G12" s="74">
        <f t="shared" si="0"/>
        <v>95</v>
      </c>
      <c r="H12" s="79">
        <v>95</v>
      </c>
      <c r="I12" s="159"/>
      <c r="J12" s="21">
        <f t="shared" si="1"/>
        <v>0</v>
      </c>
      <c r="K12" s="22" t="str">
        <f t="shared" si="2"/>
        <v xml:space="preserve"> </v>
      </c>
      <c r="L12" s="138"/>
      <c r="M12" s="141"/>
      <c r="N12" s="141"/>
      <c r="O12" s="141"/>
      <c r="P12" s="143"/>
      <c r="Q12" s="143"/>
      <c r="R12" s="146"/>
      <c r="S12" s="141"/>
      <c r="T12" s="149"/>
      <c r="U12" s="109"/>
    </row>
    <row r="13" spans="1:21" ht="47.25" customHeight="1" thickBot="1" x14ac:dyDescent="0.4">
      <c r="A13" s="33"/>
      <c r="B13" s="80">
        <v>7</v>
      </c>
      <c r="C13" s="81" t="s">
        <v>37</v>
      </c>
      <c r="D13" s="82">
        <v>1</v>
      </c>
      <c r="E13" s="83" t="s">
        <v>25</v>
      </c>
      <c r="F13" s="84" t="s">
        <v>93</v>
      </c>
      <c r="G13" s="85">
        <f t="shared" si="0"/>
        <v>45</v>
      </c>
      <c r="H13" s="86">
        <v>45</v>
      </c>
      <c r="I13" s="160"/>
      <c r="J13" s="42">
        <f t="shared" si="1"/>
        <v>0</v>
      </c>
      <c r="K13" s="43" t="str">
        <f t="shared" si="2"/>
        <v xml:space="preserve"> </v>
      </c>
      <c r="L13" s="139"/>
      <c r="M13" s="142"/>
      <c r="N13" s="142"/>
      <c r="O13" s="142"/>
      <c r="P13" s="144"/>
      <c r="Q13" s="144"/>
      <c r="R13" s="147"/>
      <c r="S13" s="142"/>
      <c r="T13" s="150"/>
      <c r="U13" s="109"/>
    </row>
    <row r="14" spans="1:21" ht="140.25" customHeight="1" thickBot="1" x14ac:dyDescent="0.4">
      <c r="A14" s="33"/>
      <c r="B14" s="55">
        <v>8</v>
      </c>
      <c r="C14" s="56" t="s">
        <v>54</v>
      </c>
      <c r="D14" s="57">
        <v>1</v>
      </c>
      <c r="E14" s="58" t="s">
        <v>25</v>
      </c>
      <c r="F14" s="59" t="s">
        <v>94</v>
      </c>
      <c r="G14" s="60">
        <f t="shared" si="0"/>
        <v>4700</v>
      </c>
      <c r="H14" s="61">
        <v>4700</v>
      </c>
      <c r="I14" s="157"/>
      <c r="J14" s="40">
        <f t="shared" si="1"/>
        <v>0</v>
      </c>
      <c r="K14" s="41" t="str">
        <f t="shared" si="2"/>
        <v xml:space="preserve"> </v>
      </c>
      <c r="L14" s="115" t="s">
        <v>24</v>
      </c>
      <c r="M14" s="116" t="s">
        <v>41</v>
      </c>
      <c r="N14" s="116"/>
      <c r="O14" s="116"/>
      <c r="P14" s="115" t="s">
        <v>83</v>
      </c>
      <c r="Q14" s="115" t="s">
        <v>84</v>
      </c>
      <c r="R14" s="117">
        <v>14</v>
      </c>
      <c r="S14" s="116"/>
      <c r="T14" s="118" t="s">
        <v>12</v>
      </c>
      <c r="U14" s="109"/>
    </row>
    <row r="15" spans="1:21" ht="25.5" customHeight="1" x14ac:dyDescent="0.35">
      <c r="A15" s="33"/>
      <c r="B15" s="62">
        <v>9</v>
      </c>
      <c r="C15" s="87" t="s">
        <v>95</v>
      </c>
      <c r="D15" s="64">
        <v>5</v>
      </c>
      <c r="E15" s="65" t="s">
        <v>25</v>
      </c>
      <c r="F15" s="66" t="s">
        <v>97</v>
      </c>
      <c r="G15" s="67">
        <f t="shared" si="0"/>
        <v>60</v>
      </c>
      <c r="H15" s="68">
        <v>12</v>
      </c>
      <c r="I15" s="158"/>
      <c r="J15" s="36">
        <f t="shared" si="1"/>
        <v>0</v>
      </c>
      <c r="K15" s="37" t="str">
        <f t="shared" si="2"/>
        <v xml:space="preserve"> </v>
      </c>
      <c r="L15" s="137" t="s">
        <v>24</v>
      </c>
      <c r="M15" s="140" t="s">
        <v>41</v>
      </c>
      <c r="N15" s="140"/>
      <c r="O15" s="140"/>
      <c r="P15" s="137" t="s">
        <v>85</v>
      </c>
      <c r="Q15" s="137" t="s">
        <v>86</v>
      </c>
      <c r="R15" s="145">
        <v>14</v>
      </c>
      <c r="S15" s="140"/>
      <c r="T15" s="148" t="s">
        <v>7</v>
      </c>
      <c r="U15" s="109"/>
    </row>
    <row r="16" spans="1:21" ht="25.5" customHeight="1" x14ac:dyDescent="0.35">
      <c r="A16" s="33"/>
      <c r="B16" s="69">
        <v>10</v>
      </c>
      <c r="C16" s="70" t="s">
        <v>96</v>
      </c>
      <c r="D16" s="71">
        <v>5</v>
      </c>
      <c r="E16" s="72" t="s">
        <v>25</v>
      </c>
      <c r="F16" s="73" t="s">
        <v>97</v>
      </c>
      <c r="G16" s="74">
        <f t="shared" si="0"/>
        <v>75</v>
      </c>
      <c r="H16" s="75">
        <v>15</v>
      </c>
      <c r="I16" s="159"/>
      <c r="J16" s="21">
        <f t="shared" si="1"/>
        <v>0</v>
      </c>
      <c r="K16" s="22" t="str">
        <f t="shared" si="2"/>
        <v xml:space="preserve"> </v>
      </c>
      <c r="L16" s="138"/>
      <c r="M16" s="141"/>
      <c r="N16" s="141"/>
      <c r="O16" s="141"/>
      <c r="P16" s="143"/>
      <c r="Q16" s="143"/>
      <c r="R16" s="146"/>
      <c r="S16" s="141"/>
      <c r="T16" s="149"/>
      <c r="U16" s="109"/>
    </row>
    <row r="17" spans="1:21" ht="25.5" customHeight="1" x14ac:dyDescent="0.35">
      <c r="A17" s="33"/>
      <c r="B17" s="69">
        <v>11</v>
      </c>
      <c r="C17" s="70" t="s">
        <v>55</v>
      </c>
      <c r="D17" s="71">
        <v>5</v>
      </c>
      <c r="E17" s="72" t="s">
        <v>25</v>
      </c>
      <c r="F17" s="73" t="s">
        <v>42</v>
      </c>
      <c r="G17" s="74">
        <f t="shared" si="0"/>
        <v>45</v>
      </c>
      <c r="H17" s="75">
        <v>9</v>
      </c>
      <c r="I17" s="159"/>
      <c r="J17" s="21">
        <f t="shared" si="1"/>
        <v>0</v>
      </c>
      <c r="K17" s="22" t="str">
        <f t="shared" si="2"/>
        <v xml:space="preserve"> </v>
      </c>
      <c r="L17" s="138"/>
      <c r="M17" s="141"/>
      <c r="N17" s="141"/>
      <c r="O17" s="141"/>
      <c r="P17" s="143"/>
      <c r="Q17" s="143"/>
      <c r="R17" s="146"/>
      <c r="S17" s="141"/>
      <c r="T17" s="149"/>
      <c r="U17" s="109"/>
    </row>
    <row r="18" spans="1:21" ht="25.5" customHeight="1" x14ac:dyDescent="0.35">
      <c r="A18" s="33"/>
      <c r="B18" s="69">
        <v>12</v>
      </c>
      <c r="C18" s="88" t="s">
        <v>26</v>
      </c>
      <c r="D18" s="71">
        <v>3</v>
      </c>
      <c r="E18" s="72" t="s">
        <v>27</v>
      </c>
      <c r="F18" s="73" t="s">
        <v>43</v>
      </c>
      <c r="G18" s="74">
        <f t="shared" si="0"/>
        <v>180</v>
      </c>
      <c r="H18" s="75">
        <v>60</v>
      </c>
      <c r="I18" s="159"/>
      <c r="J18" s="21">
        <f t="shared" si="1"/>
        <v>0</v>
      </c>
      <c r="K18" s="22" t="str">
        <f t="shared" si="2"/>
        <v xml:space="preserve"> </v>
      </c>
      <c r="L18" s="138"/>
      <c r="M18" s="141"/>
      <c r="N18" s="141"/>
      <c r="O18" s="141"/>
      <c r="P18" s="143"/>
      <c r="Q18" s="143"/>
      <c r="R18" s="146"/>
      <c r="S18" s="141"/>
      <c r="T18" s="149"/>
      <c r="U18" s="109"/>
    </row>
    <row r="19" spans="1:21" ht="25.5" customHeight="1" x14ac:dyDescent="0.35">
      <c r="A19" s="33"/>
      <c r="B19" s="69">
        <v>13</v>
      </c>
      <c r="C19" s="89" t="s">
        <v>99</v>
      </c>
      <c r="D19" s="71">
        <v>100</v>
      </c>
      <c r="E19" s="90" t="s">
        <v>25</v>
      </c>
      <c r="F19" s="89" t="s">
        <v>98</v>
      </c>
      <c r="G19" s="74">
        <f t="shared" si="0"/>
        <v>160</v>
      </c>
      <c r="H19" s="91">
        <v>1.6</v>
      </c>
      <c r="I19" s="159"/>
      <c r="J19" s="21">
        <f t="shared" si="1"/>
        <v>0</v>
      </c>
      <c r="K19" s="22" t="str">
        <f t="shared" si="2"/>
        <v xml:space="preserve"> </v>
      </c>
      <c r="L19" s="138"/>
      <c r="M19" s="141"/>
      <c r="N19" s="141"/>
      <c r="O19" s="141"/>
      <c r="P19" s="143"/>
      <c r="Q19" s="143"/>
      <c r="R19" s="146"/>
      <c r="S19" s="141"/>
      <c r="T19" s="149"/>
      <c r="U19" s="109"/>
    </row>
    <row r="20" spans="1:21" ht="25.5" customHeight="1" x14ac:dyDescent="0.35">
      <c r="A20" s="33"/>
      <c r="B20" s="69">
        <v>14</v>
      </c>
      <c r="C20" s="88" t="s">
        <v>57</v>
      </c>
      <c r="D20" s="71">
        <v>4</v>
      </c>
      <c r="E20" s="72" t="s">
        <v>25</v>
      </c>
      <c r="F20" s="73" t="s">
        <v>100</v>
      </c>
      <c r="G20" s="74">
        <f t="shared" si="0"/>
        <v>72</v>
      </c>
      <c r="H20" s="75">
        <v>18</v>
      </c>
      <c r="I20" s="159"/>
      <c r="J20" s="21">
        <f t="shared" si="1"/>
        <v>0</v>
      </c>
      <c r="K20" s="22" t="str">
        <f t="shared" si="2"/>
        <v xml:space="preserve"> </v>
      </c>
      <c r="L20" s="138"/>
      <c r="M20" s="141"/>
      <c r="N20" s="141"/>
      <c r="O20" s="141"/>
      <c r="P20" s="143"/>
      <c r="Q20" s="143"/>
      <c r="R20" s="146"/>
      <c r="S20" s="141"/>
      <c r="T20" s="149"/>
      <c r="U20" s="109"/>
    </row>
    <row r="21" spans="1:21" ht="25.5" customHeight="1" x14ac:dyDescent="0.35">
      <c r="A21" s="33"/>
      <c r="B21" s="69">
        <v>15</v>
      </c>
      <c r="C21" s="88" t="s">
        <v>58</v>
      </c>
      <c r="D21" s="71">
        <v>8</v>
      </c>
      <c r="E21" s="72" t="s">
        <v>25</v>
      </c>
      <c r="F21" s="73" t="s">
        <v>51</v>
      </c>
      <c r="G21" s="74">
        <f t="shared" si="0"/>
        <v>76</v>
      </c>
      <c r="H21" s="75">
        <v>9.5</v>
      </c>
      <c r="I21" s="159"/>
      <c r="J21" s="21">
        <f t="shared" si="1"/>
        <v>0</v>
      </c>
      <c r="K21" s="22" t="str">
        <f t="shared" si="2"/>
        <v xml:space="preserve"> </v>
      </c>
      <c r="L21" s="138"/>
      <c r="M21" s="141"/>
      <c r="N21" s="141"/>
      <c r="O21" s="141"/>
      <c r="P21" s="143"/>
      <c r="Q21" s="143"/>
      <c r="R21" s="146"/>
      <c r="S21" s="141"/>
      <c r="T21" s="149"/>
      <c r="U21" s="109"/>
    </row>
    <row r="22" spans="1:21" ht="38.25" customHeight="1" x14ac:dyDescent="0.35">
      <c r="A22" s="33"/>
      <c r="B22" s="69">
        <v>16</v>
      </c>
      <c r="C22" s="88" t="s">
        <v>59</v>
      </c>
      <c r="D22" s="71">
        <v>1</v>
      </c>
      <c r="E22" s="72" t="s">
        <v>25</v>
      </c>
      <c r="F22" s="73" t="s">
        <v>101</v>
      </c>
      <c r="G22" s="74">
        <f t="shared" si="0"/>
        <v>170</v>
      </c>
      <c r="H22" s="75">
        <v>170</v>
      </c>
      <c r="I22" s="159"/>
      <c r="J22" s="21">
        <f t="shared" si="1"/>
        <v>0</v>
      </c>
      <c r="K22" s="22" t="str">
        <f t="shared" si="2"/>
        <v xml:space="preserve"> </v>
      </c>
      <c r="L22" s="138"/>
      <c r="M22" s="141"/>
      <c r="N22" s="141"/>
      <c r="O22" s="141"/>
      <c r="P22" s="143"/>
      <c r="Q22" s="143"/>
      <c r="R22" s="146"/>
      <c r="S22" s="141"/>
      <c r="T22" s="149"/>
      <c r="U22" s="109"/>
    </row>
    <row r="23" spans="1:21" ht="21.75" customHeight="1" x14ac:dyDescent="0.35">
      <c r="A23" s="33"/>
      <c r="B23" s="69">
        <v>17</v>
      </c>
      <c r="C23" s="88" t="s">
        <v>35</v>
      </c>
      <c r="D23" s="71">
        <v>4</v>
      </c>
      <c r="E23" s="72" t="s">
        <v>27</v>
      </c>
      <c r="F23" s="73" t="s">
        <v>102</v>
      </c>
      <c r="G23" s="74">
        <f t="shared" si="0"/>
        <v>68</v>
      </c>
      <c r="H23" s="75">
        <v>17</v>
      </c>
      <c r="I23" s="159"/>
      <c r="J23" s="21">
        <f t="shared" si="1"/>
        <v>0</v>
      </c>
      <c r="K23" s="22" t="str">
        <f t="shared" si="2"/>
        <v xml:space="preserve"> </v>
      </c>
      <c r="L23" s="138"/>
      <c r="M23" s="141"/>
      <c r="N23" s="141"/>
      <c r="O23" s="141"/>
      <c r="P23" s="143"/>
      <c r="Q23" s="143"/>
      <c r="R23" s="146"/>
      <c r="S23" s="141"/>
      <c r="T23" s="149"/>
      <c r="U23" s="109"/>
    </row>
    <row r="24" spans="1:21" ht="21.75" customHeight="1" x14ac:dyDescent="0.35">
      <c r="A24" s="33"/>
      <c r="B24" s="69">
        <v>18</v>
      </c>
      <c r="C24" s="88" t="s">
        <v>36</v>
      </c>
      <c r="D24" s="71">
        <v>2</v>
      </c>
      <c r="E24" s="72" t="s">
        <v>27</v>
      </c>
      <c r="F24" s="73" t="s">
        <v>103</v>
      </c>
      <c r="G24" s="74">
        <f t="shared" si="0"/>
        <v>32</v>
      </c>
      <c r="H24" s="75">
        <v>16</v>
      </c>
      <c r="I24" s="159"/>
      <c r="J24" s="21">
        <f t="shared" si="1"/>
        <v>0</v>
      </c>
      <c r="K24" s="22" t="str">
        <f t="shared" si="2"/>
        <v xml:space="preserve"> </v>
      </c>
      <c r="L24" s="138"/>
      <c r="M24" s="141"/>
      <c r="N24" s="141"/>
      <c r="O24" s="141"/>
      <c r="P24" s="143"/>
      <c r="Q24" s="143"/>
      <c r="R24" s="146"/>
      <c r="S24" s="141"/>
      <c r="T24" s="149"/>
      <c r="U24" s="109"/>
    </row>
    <row r="25" spans="1:21" ht="36.75" customHeight="1" x14ac:dyDescent="0.35">
      <c r="A25" s="33"/>
      <c r="B25" s="69">
        <v>19</v>
      </c>
      <c r="C25" s="88" t="s">
        <v>37</v>
      </c>
      <c r="D25" s="71">
        <v>7</v>
      </c>
      <c r="E25" s="72" t="s">
        <v>25</v>
      </c>
      <c r="F25" s="73" t="s">
        <v>48</v>
      </c>
      <c r="G25" s="74">
        <f t="shared" si="0"/>
        <v>315</v>
      </c>
      <c r="H25" s="75">
        <v>45</v>
      </c>
      <c r="I25" s="159"/>
      <c r="J25" s="21">
        <f t="shared" si="1"/>
        <v>0</v>
      </c>
      <c r="K25" s="22" t="str">
        <f t="shared" si="2"/>
        <v xml:space="preserve"> </v>
      </c>
      <c r="L25" s="138"/>
      <c r="M25" s="141"/>
      <c r="N25" s="141"/>
      <c r="O25" s="141"/>
      <c r="P25" s="143"/>
      <c r="Q25" s="143"/>
      <c r="R25" s="146"/>
      <c r="S25" s="141"/>
      <c r="T25" s="149"/>
      <c r="U25" s="109"/>
    </row>
    <row r="26" spans="1:21" ht="22.5" customHeight="1" x14ac:dyDescent="0.35">
      <c r="A26" s="33"/>
      <c r="B26" s="69">
        <v>20</v>
      </c>
      <c r="C26" s="88" t="s">
        <v>60</v>
      </c>
      <c r="D26" s="71">
        <v>1</v>
      </c>
      <c r="E26" s="72" t="s">
        <v>27</v>
      </c>
      <c r="F26" s="73" t="s">
        <v>104</v>
      </c>
      <c r="G26" s="74">
        <f t="shared" si="0"/>
        <v>190</v>
      </c>
      <c r="H26" s="75">
        <v>190</v>
      </c>
      <c r="I26" s="159"/>
      <c r="J26" s="21">
        <f t="shared" si="1"/>
        <v>0</v>
      </c>
      <c r="K26" s="22" t="str">
        <f t="shared" si="2"/>
        <v xml:space="preserve"> </v>
      </c>
      <c r="L26" s="138"/>
      <c r="M26" s="141"/>
      <c r="N26" s="141"/>
      <c r="O26" s="141"/>
      <c r="P26" s="143"/>
      <c r="Q26" s="143"/>
      <c r="R26" s="146"/>
      <c r="S26" s="141"/>
      <c r="T26" s="149"/>
      <c r="U26" s="109"/>
    </row>
    <row r="27" spans="1:21" ht="21.75" customHeight="1" thickBot="1" x14ac:dyDescent="0.4">
      <c r="A27" s="33"/>
      <c r="B27" s="80">
        <v>21</v>
      </c>
      <c r="C27" s="81" t="s">
        <v>61</v>
      </c>
      <c r="D27" s="82">
        <v>15</v>
      </c>
      <c r="E27" s="83" t="s">
        <v>25</v>
      </c>
      <c r="F27" s="84" t="s">
        <v>105</v>
      </c>
      <c r="G27" s="85">
        <f t="shared" si="0"/>
        <v>4350</v>
      </c>
      <c r="H27" s="86">
        <v>290</v>
      </c>
      <c r="I27" s="160"/>
      <c r="J27" s="42">
        <f t="shared" si="1"/>
        <v>0</v>
      </c>
      <c r="K27" s="43" t="str">
        <f t="shared" si="2"/>
        <v xml:space="preserve"> </v>
      </c>
      <c r="L27" s="139"/>
      <c r="M27" s="142"/>
      <c r="N27" s="142"/>
      <c r="O27" s="142"/>
      <c r="P27" s="144"/>
      <c r="Q27" s="144"/>
      <c r="R27" s="147"/>
      <c r="S27" s="142"/>
      <c r="T27" s="150"/>
      <c r="U27" s="109"/>
    </row>
    <row r="28" spans="1:21" ht="36.75" customHeight="1" x14ac:dyDescent="0.35">
      <c r="A28" s="33"/>
      <c r="B28" s="92">
        <v>22</v>
      </c>
      <c r="C28" s="93" t="s">
        <v>106</v>
      </c>
      <c r="D28" s="94">
        <v>4</v>
      </c>
      <c r="E28" s="95" t="s">
        <v>25</v>
      </c>
      <c r="F28" s="96" t="s">
        <v>107</v>
      </c>
      <c r="G28" s="97">
        <f t="shared" si="0"/>
        <v>44</v>
      </c>
      <c r="H28" s="98">
        <v>11</v>
      </c>
      <c r="I28" s="161"/>
      <c r="J28" s="44">
        <f t="shared" si="1"/>
        <v>0</v>
      </c>
      <c r="K28" s="45" t="str">
        <f t="shared" si="2"/>
        <v xml:space="preserve"> </v>
      </c>
      <c r="L28" s="137" t="s">
        <v>24</v>
      </c>
      <c r="M28" s="140" t="s">
        <v>77</v>
      </c>
      <c r="N28" s="137" t="s">
        <v>89</v>
      </c>
      <c r="O28" s="140"/>
      <c r="P28" s="137" t="s">
        <v>87</v>
      </c>
      <c r="Q28" s="137" t="s">
        <v>88</v>
      </c>
      <c r="R28" s="145">
        <v>14</v>
      </c>
      <c r="S28" s="140"/>
      <c r="T28" s="148" t="s">
        <v>7</v>
      </c>
      <c r="U28" s="109"/>
    </row>
    <row r="29" spans="1:21" ht="21" customHeight="1" x14ac:dyDescent="0.35">
      <c r="A29" s="33"/>
      <c r="B29" s="69">
        <v>23</v>
      </c>
      <c r="C29" s="88" t="s">
        <v>62</v>
      </c>
      <c r="D29" s="71">
        <v>1</v>
      </c>
      <c r="E29" s="72" t="s">
        <v>27</v>
      </c>
      <c r="F29" s="73" t="s">
        <v>108</v>
      </c>
      <c r="G29" s="74">
        <f t="shared" si="0"/>
        <v>35</v>
      </c>
      <c r="H29" s="75">
        <v>35</v>
      </c>
      <c r="I29" s="159"/>
      <c r="J29" s="21">
        <f t="shared" si="1"/>
        <v>0</v>
      </c>
      <c r="K29" s="22" t="str">
        <f t="shared" si="2"/>
        <v xml:space="preserve"> </v>
      </c>
      <c r="L29" s="138"/>
      <c r="M29" s="141"/>
      <c r="N29" s="141"/>
      <c r="O29" s="141"/>
      <c r="P29" s="143"/>
      <c r="Q29" s="143"/>
      <c r="R29" s="146"/>
      <c r="S29" s="141"/>
      <c r="T29" s="149"/>
      <c r="U29" s="109"/>
    </row>
    <row r="30" spans="1:21" ht="21" customHeight="1" x14ac:dyDescent="0.35">
      <c r="A30" s="33"/>
      <c r="B30" s="69">
        <v>24</v>
      </c>
      <c r="C30" s="88" t="s">
        <v>38</v>
      </c>
      <c r="D30" s="71">
        <v>1</v>
      </c>
      <c r="E30" s="72" t="s">
        <v>27</v>
      </c>
      <c r="F30" s="73" t="s">
        <v>109</v>
      </c>
      <c r="G30" s="74">
        <f t="shared" si="0"/>
        <v>41</v>
      </c>
      <c r="H30" s="75">
        <v>41</v>
      </c>
      <c r="I30" s="159"/>
      <c r="J30" s="21">
        <f t="shared" si="1"/>
        <v>0</v>
      </c>
      <c r="K30" s="22" t="str">
        <f t="shared" si="2"/>
        <v xml:space="preserve"> </v>
      </c>
      <c r="L30" s="138"/>
      <c r="M30" s="141"/>
      <c r="N30" s="141"/>
      <c r="O30" s="141"/>
      <c r="P30" s="143"/>
      <c r="Q30" s="143"/>
      <c r="R30" s="146"/>
      <c r="S30" s="141"/>
      <c r="T30" s="149"/>
      <c r="U30" s="109"/>
    </row>
    <row r="31" spans="1:21" ht="24.75" customHeight="1" x14ac:dyDescent="0.35">
      <c r="A31" s="33"/>
      <c r="B31" s="69">
        <v>25</v>
      </c>
      <c r="C31" s="88" t="s">
        <v>63</v>
      </c>
      <c r="D31" s="71">
        <v>5</v>
      </c>
      <c r="E31" s="99" t="s">
        <v>25</v>
      </c>
      <c r="F31" s="70" t="s">
        <v>110</v>
      </c>
      <c r="G31" s="74">
        <f t="shared" si="0"/>
        <v>40</v>
      </c>
      <c r="H31" s="100">
        <v>8</v>
      </c>
      <c r="I31" s="159"/>
      <c r="J31" s="21">
        <f t="shared" si="1"/>
        <v>0</v>
      </c>
      <c r="K31" s="22" t="str">
        <f t="shared" si="2"/>
        <v xml:space="preserve"> </v>
      </c>
      <c r="L31" s="138"/>
      <c r="M31" s="141"/>
      <c r="N31" s="141"/>
      <c r="O31" s="141"/>
      <c r="P31" s="143"/>
      <c r="Q31" s="143"/>
      <c r="R31" s="146"/>
      <c r="S31" s="141"/>
      <c r="T31" s="149"/>
      <c r="U31" s="109"/>
    </row>
    <row r="32" spans="1:21" ht="43.5" x14ac:dyDescent="0.35">
      <c r="A32" s="33"/>
      <c r="B32" s="69">
        <v>26</v>
      </c>
      <c r="C32" s="88" t="s">
        <v>39</v>
      </c>
      <c r="D32" s="71">
        <v>5</v>
      </c>
      <c r="E32" s="99" t="s">
        <v>27</v>
      </c>
      <c r="F32" s="70" t="s">
        <v>49</v>
      </c>
      <c r="G32" s="74">
        <f t="shared" si="0"/>
        <v>375</v>
      </c>
      <c r="H32" s="100">
        <v>75</v>
      </c>
      <c r="I32" s="159"/>
      <c r="J32" s="21">
        <f t="shared" si="1"/>
        <v>0</v>
      </c>
      <c r="K32" s="22" t="str">
        <f t="shared" si="2"/>
        <v xml:space="preserve"> </v>
      </c>
      <c r="L32" s="138"/>
      <c r="M32" s="141"/>
      <c r="N32" s="141"/>
      <c r="O32" s="141"/>
      <c r="P32" s="143"/>
      <c r="Q32" s="143"/>
      <c r="R32" s="146"/>
      <c r="S32" s="141"/>
      <c r="T32" s="149"/>
      <c r="U32" s="109"/>
    </row>
    <row r="33" spans="1:21" ht="19.5" customHeight="1" x14ac:dyDescent="0.35">
      <c r="A33" s="33"/>
      <c r="B33" s="69">
        <v>27</v>
      </c>
      <c r="C33" s="88" t="s">
        <v>64</v>
      </c>
      <c r="D33" s="71">
        <v>2</v>
      </c>
      <c r="E33" s="99" t="s">
        <v>27</v>
      </c>
      <c r="F33" s="70" t="s">
        <v>111</v>
      </c>
      <c r="G33" s="74">
        <f t="shared" si="0"/>
        <v>520</v>
      </c>
      <c r="H33" s="100">
        <v>260</v>
      </c>
      <c r="I33" s="159"/>
      <c r="J33" s="21">
        <f t="shared" si="1"/>
        <v>0</v>
      </c>
      <c r="K33" s="22" t="str">
        <f t="shared" si="2"/>
        <v xml:space="preserve"> </v>
      </c>
      <c r="L33" s="138"/>
      <c r="M33" s="141"/>
      <c r="N33" s="141"/>
      <c r="O33" s="141"/>
      <c r="P33" s="143"/>
      <c r="Q33" s="143"/>
      <c r="R33" s="146"/>
      <c r="S33" s="141"/>
      <c r="T33" s="149"/>
      <c r="U33" s="109"/>
    </row>
    <row r="34" spans="1:21" ht="19.5" customHeight="1" x14ac:dyDescent="0.35">
      <c r="A34" s="33"/>
      <c r="B34" s="69">
        <v>28</v>
      </c>
      <c r="C34" s="88" t="s">
        <v>65</v>
      </c>
      <c r="D34" s="71">
        <v>2</v>
      </c>
      <c r="E34" s="99" t="s">
        <v>27</v>
      </c>
      <c r="F34" s="70" t="s">
        <v>112</v>
      </c>
      <c r="G34" s="74">
        <f t="shared" si="0"/>
        <v>40</v>
      </c>
      <c r="H34" s="100">
        <v>20</v>
      </c>
      <c r="I34" s="159"/>
      <c r="J34" s="21">
        <f t="shared" si="1"/>
        <v>0</v>
      </c>
      <c r="K34" s="22" t="str">
        <f t="shared" si="2"/>
        <v xml:space="preserve"> </v>
      </c>
      <c r="L34" s="138"/>
      <c r="M34" s="141"/>
      <c r="N34" s="141"/>
      <c r="O34" s="141"/>
      <c r="P34" s="143"/>
      <c r="Q34" s="143"/>
      <c r="R34" s="146"/>
      <c r="S34" s="141"/>
      <c r="T34" s="149"/>
      <c r="U34" s="109"/>
    </row>
    <row r="35" spans="1:21" ht="19.5" customHeight="1" x14ac:dyDescent="0.35">
      <c r="A35" s="33"/>
      <c r="B35" s="69">
        <v>29</v>
      </c>
      <c r="C35" s="88" t="s">
        <v>28</v>
      </c>
      <c r="D35" s="71">
        <v>2</v>
      </c>
      <c r="E35" s="72" t="s">
        <v>27</v>
      </c>
      <c r="F35" s="73" t="s">
        <v>44</v>
      </c>
      <c r="G35" s="74">
        <f t="shared" si="0"/>
        <v>66</v>
      </c>
      <c r="H35" s="75">
        <v>33</v>
      </c>
      <c r="I35" s="159"/>
      <c r="J35" s="21">
        <f t="shared" si="1"/>
        <v>0</v>
      </c>
      <c r="K35" s="22" t="str">
        <f t="shared" si="2"/>
        <v xml:space="preserve"> </v>
      </c>
      <c r="L35" s="138"/>
      <c r="M35" s="141"/>
      <c r="N35" s="141"/>
      <c r="O35" s="141"/>
      <c r="P35" s="143"/>
      <c r="Q35" s="143"/>
      <c r="R35" s="146"/>
      <c r="S35" s="141"/>
      <c r="T35" s="149"/>
      <c r="U35" s="109"/>
    </row>
    <row r="36" spans="1:21" ht="19.5" customHeight="1" x14ac:dyDescent="0.35">
      <c r="A36" s="33"/>
      <c r="B36" s="69">
        <v>30</v>
      </c>
      <c r="C36" s="88" t="s">
        <v>56</v>
      </c>
      <c r="D36" s="71">
        <v>100</v>
      </c>
      <c r="E36" s="72" t="s">
        <v>25</v>
      </c>
      <c r="F36" s="73" t="s">
        <v>98</v>
      </c>
      <c r="G36" s="74">
        <f t="shared" si="0"/>
        <v>160</v>
      </c>
      <c r="H36" s="75">
        <v>1.6</v>
      </c>
      <c r="I36" s="159"/>
      <c r="J36" s="21">
        <f t="shared" si="1"/>
        <v>0</v>
      </c>
      <c r="K36" s="22" t="str">
        <f t="shared" ref="K36:K50" si="3">IF(ISNUMBER(I36), IF(I36&gt;H36,"NEVYHOVUJE","VYHOVUJE")," ")</f>
        <v xml:space="preserve"> </v>
      </c>
      <c r="L36" s="138"/>
      <c r="M36" s="141"/>
      <c r="N36" s="141"/>
      <c r="O36" s="141"/>
      <c r="P36" s="143"/>
      <c r="Q36" s="143"/>
      <c r="R36" s="146"/>
      <c r="S36" s="141"/>
      <c r="T36" s="149"/>
      <c r="U36" s="109"/>
    </row>
    <row r="37" spans="1:21" ht="19.5" customHeight="1" x14ac:dyDescent="0.35">
      <c r="A37" s="33"/>
      <c r="B37" s="69">
        <v>31</v>
      </c>
      <c r="C37" s="88" t="s">
        <v>66</v>
      </c>
      <c r="D37" s="71">
        <v>5</v>
      </c>
      <c r="E37" s="72" t="s">
        <v>25</v>
      </c>
      <c r="F37" s="73" t="s">
        <v>100</v>
      </c>
      <c r="G37" s="74">
        <f t="shared" si="0"/>
        <v>100</v>
      </c>
      <c r="H37" s="75">
        <v>20</v>
      </c>
      <c r="I37" s="159"/>
      <c r="J37" s="21">
        <f t="shared" si="1"/>
        <v>0</v>
      </c>
      <c r="K37" s="22" t="str">
        <f t="shared" si="3"/>
        <v xml:space="preserve"> </v>
      </c>
      <c r="L37" s="138"/>
      <c r="M37" s="141"/>
      <c r="N37" s="141"/>
      <c r="O37" s="141"/>
      <c r="P37" s="143"/>
      <c r="Q37" s="143"/>
      <c r="R37" s="146"/>
      <c r="S37" s="141"/>
      <c r="T37" s="149"/>
      <c r="U37" s="109"/>
    </row>
    <row r="38" spans="1:21" ht="19.5" customHeight="1" x14ac:dyDescent="0.35">
      <c r="A38" s="33"/>
      <c r="B38" s="69">
        <v>32</v>
      </c>
      <c r="C38" s="88" t="s">
        <v>29</v>
      </c>
      <c r="D38" s="71">
        <v>2</v>
      </c>
      <c r="E38" s="99" t="s">
        <v>25</v>
      </c>
      <c r="F38" s="70" t="s">
        <v>45</v>
      </c>
      <c r="G38" s="74">
        <f t="shared" si="0"/>
        <v>44</v>
      </c>
      <c r="H38" s="100">
        <v>22</v>
      </c>
      <c r="I38" s="159"/>
      <c r="J38" s="21">
        <f t="shared" si="1"/>
        <v>0</v>
      </c>
      <c r="K38" s="22" t="str">
        <f t="shared" si="3"/>
        <v xml:space="preserve"> </v>
      </c>
      <c r="L38" s="138"/>
      <c r="M38" s="141"/>
      <c r="N38" s="141"/>
      <c r="O38" s="141"/>
      <c r="P38" s="143"/>
      <c r="Q38" s="143"/>
      <c r="R38" s="146"/>
      <c r="S38" s="141"/>
      <c r="T38" s="149"/>
      <c r="U38" s="109"/>
    </row>
    <row r="39" spans="1:21" ht="19.5" customHeight="1" x14ac:dyDescent="0.35">
      <c r="A39" s="33"/>
      <c r="B39" s="69">
        <v>33</v>
      </c>
      <c r="C39" s="88" t="s">
        <v>67</v>
      </c>
      <c r="D39" s="71">
        <v>2</v>
      </c>
      <c r="E39" s="72" t="s">
        <v>25</v>
      </c>
      <c r="F39" s="73" t="s">
        <v>68</v>
      </c>
      <c r="G39" s="74">
        <f t="shared" ref="G39:G50" si="4">D39*H39</f>
        <v>16</v>
      </c>
      <c r="H39" s="75">
        <v>8</v>
      </c>
      <c r="I39" s="159"/>
      <c r="J39" s="21">
        <f t="shared" ref="J39:J50" si="5">D39*I39</f>
        <v>0</v>
      </c>
      <c r="K39" s="22" t="str">
        <f t="shared" si="3"/>
        <v xml:space="preserve"> </v>
      </c>
      <c r="L39" s="138"/>
      <c r="M39" s="141"/>
      <c r="N39" s="141"/>
      <c r="O39" s="141"/>
      <c r="P39" s="143"/>
      <c r="Q39" s="143"/>
      <c r="R39" s="146"/>
      <c r="S39" s="141"/>
      <c r="T39" s="149"/>
      <c r="U39" s="109"/>
    </row>
    <row r="40" spans="1:21" ht="19.5" customHeight="1" x14ac:dyDescent="0.35">
      <c r="A40" s="33"/>
      <c r="B40" s="69">
        <v>34</v>
      </c>
      <c r="C40" s="88" t="s">
        <v>30</v>
      </c>
      <c r="D40" s="71">
        <v>2</v>
      </c>
      <c r="E40" s="72" t="s">
        <v>25</v>
      </c>
      <c r="F40" s="73" t="s">
        <v>31</v>
      </c>
      <c r="G40" s="74">
        <f t="shared" si="4"/>
        <v>52</v>
      </c>
      <c r="H40" s="75">
        <v>26</v>
      </c>
      <c r="I40" s="159"/>
      <c r="J40" s="21">
        <f t="shared" si="5"/>
        <v>0</v>
      </c>
      <c r="K40" s="22" t="str">
        <f t="shared" si="3"/>
        <v xml:space="preserve"> </v>
      </c>
      <c r="L40" s="138"/>
      <c r="M40" s="141"/>
      <c r="N40" s="141"/>
      <c r="O40" s="141"/>
      <c r="P40" s="143"/>
      <c r="Q40" s="143"/>
      <c r="R40" s="146"/>
      <c r="S40" s="141"/>
      <c r="T40" s="149"/>
      <c r="U40" s="109"/>
    </row>
    <row r="41" spans="1:21" ht="19.5" customHeight="1" x14ac:dyDescent="0.35">
      <c r="A41" s="33"/>
      <c r="B41" s="69">
        <v>35</v>
      </c>
      <c r="C41" s="88" t="s">
        <v>32</v>
      </c>
      <c r="D41" s="71">
        <v>3</v>
      </c>
      <c r="E41" s="72" t="s">
        <v>25</v>
      </c>
      <c r="F41" s="73" t="s">
        <v>46</v>
      </c>
      <c r="G41" s="74">
        <f t="shared" si="4"/>
        <v>6</v>
      </c>
      <c r="H41" s="75">
        <v>2</v>
      </c>
      <c r="I41" s="159"/>
      <c r="J41" s="21">
        <f t="shared" si="5"/>
        <v>0</v>
      </c>
      <c r="K41" s="22" t="str">
        <f t="shared" si="3"/>
        <v xml:space="preserve"> </v>
      </c>
      <c r="L41" s="138"/>
      <c r="M41" s="141"/>
      <c r="N41" s="141"/>
      <c r="O41" s="141"/>
      <c r="P41" s="143"/>
      <c r="Q41" s="143"/>
      <c r="R41" s="146"/>
      <c r="S41" s="141"/>
      <c r="T41" s="149"/>
      <c r="U41" s="109"/>
    </row>
    <row r="42" spans="1:21" ht="19.5" customHeight="1" x14ac:dyDescent="0.35">
      <c r="A42" s="33"/>
      <c r="B42" s="69">
        <v>36</v>
      </c>
      <c r="C42" s="88" t="s">
        <v>69</v>
      </c>
      <c r="D42" s="71">
        <v>2</v>
      </c>
      <c r="E42" s="72" t="s">
        <v>34</v>
      </c>
      <c r="F42" s="73" t="s">
        <v>113</v>
      </c>
      <c r="G42" s="74">
        <f t="shared" si="4"/>
        <v>44</v>
      </c>
      <c r="H42" s="75">
        <v>22</v>
      </c>
      <c r="I42" s="159"/>
      <c r="J42" s="21">
        <f t="shared" si="5"/>
        <v>0</v>
      </c>
      <c r="K42" s="22" t="str">
        <f t="shared" si="3"/>
        <v xml:space="preserve"> </v>
      </c>
      <c r="L42" s="138"/>
      <c r="M42" s="141"/>
      <c r="N42" s="141"/>
      <c r="O42" s="141"/>
      <c r="P42" s="143"/>
      <c r="Q42" s="143"/>
      <c r="R42" s="146"/>
      <c r="S42" s="141"/>
      <c r="T42" s="149"/>
      <c r="U42" s="109"/>
    </row>
    <row r="43" spans="1:21" ht="19.5" customHeight="1" x14ac:dyDescent="0.35">
      <c r="A43" s="33"/>
      <c r="B43" s="69">
        <v>37</v>
      </c>
      <c r="C43" s="70" t="s">
        <v>114</v>
      </c>
      <c r="D43" s="71">
        <v>10</v>
      </c>
      <c r="E43" s="72" t="s">
        <v>25</v>
      </c>
      <c r="F43" s="73" t="s">
        <v>47</v>
      </c>
      <c r="G43" s="74">
        <f t="shared" si="4"/>
        <v>20</v>
      </c>
      <c r="H43" s="75">
        <v>2</v>
      </c>
      <c r="I43" s="159"/>
      <c r="J43" s="21">
        <f t="shared" si="5"/>
        <v>0</v>
      </c>
      <c r="K43" s="22" t="str">
        <f t="shared" si="3"/>
        <v xml:space="preserve"> </v>
      </c>
      <c r="L43" s="138"/>
      <c r="M43" s="141"/>
      <c r="N43" s="141"/>
      <c r="O43" s="141"/>
      <c r="P43" s="143"/>
      <c r="Q43" s="143"/>
      <c r="R43" s="146"/>
      <c r="S43" s="141"/>
      <c r="T43" s="149"/>
      <c r="U43" s="109"/>
    </row>
    <row r="44" spans="1:21" ht="36.75" customHeight="1" x14ac:dyDescent="0.35">
      <c r="A44" s="33"/>
      <c r="B44" s="69">
        <v>38</v>
      </c>
      <c r="C44" s="88" t="s">
        <v>33</v>
      </c>
      <c r="D44" s="71">
        <v>10</v>
      </c>
      <c r="E44" s="72" t="s">
        <v>25</v>
      </c>
      <c r="F44" s="73" t="s">
        <v>115</v>
      </c>
      <c r="G44" s="74">
        <f t="shared" si="4"/>
        <v>70</v>
      </c>
      <c r="H44" s="75">
        <v>7</v>
      </c>
      <c r="I44" s="159"/>
      <c r="J44" s="21">
        <f t="shared" si="5"/>
        <v>0</v>
      </c>
      <c r="K44" s="22" t="str">
        <f t="shared" si="3"/>
        <v xml:space="preserve"> </v>
      </c>
      <c r="L44" s="138"/>
      <c r="M44" s="141"/>
      <c r="N44" s="141"/>
      <c r="O44" s="141"/>
      <c r="P44" s="143"/>
      <c r="Q44" s="143"/>
      <c r="R44" s="146"/>
      <c r="S44" s="141"/>
      <c r="T44" s="149"/>
      <c r="U44" s="109"/>
    </row>
    <row r="45" spans="1:21" ht="41.25" customHeight="1" x14ac:dyDescent="0.35">
      <c r="A45" s="33"/>
      <c r="B45" s="69">
        <v>39</v>
      </c>
      <c r="C45" s="88" t="s">
        <v>70</v>
      </c>
      <c r="D45" s="71">
        <v>2</v>
      </c>
      <c r="E45" s="72" t="s">
        <v>34</v>
      </c>
      <c r="F45" s="73" t="s">
        <v>116</v>
      </c>
      <c r="G45" s="74">
        <f t="shared" si="4"/>
        <v>78</v>
      </c>
      <c r="H45" s="75">
        <v>39</v>
      </c>
      <c r="I45" s="159"/>
      <c r="J45" s="21">
        <f t="shared" si="5"/>
        <v>0</v>
      </c>
      <c r="K45" s="22" t="str">
        <f t="shared" si="3"/>
        <v xml:space="preserve"> </v>
      </c>
      <c r="L45" s="138"/>
      <c r="M45" s="141"/>
      <c r="N45" s="141"/>
      <c r="O45" s="141"/>
      <c r="P45" s="143"/>
      <c r="Q45" s="143"/>
      <c r="R45" s="146"/>
      <c r="S45" s="141"/>
      <c r="T45" s="149"/>
      <c r="U45" s="109"/>
    </row>
    <row r="46" spans="1:21" ht="24" customHeight="1" x14ac:dyDescent="0.35">
      <c r="A46" s="33"/>
      <c r="B46" s="69">
        <v>40</v>
      </c>
      <c r="C46" s="88" t="s">
        <v>40</v>
      </c>
      <c r="D46" s="71">
        <v>1</v>
      </c>
      <c r="E46" s="72" t="s">
        <v>34</v>
      </c>
      <c r="F46" s="73" t="s">
        <v>117</v>
      </c>
      <c r="G46" s="74">
        <f t="shared" si="4"/>
        <v>46</v>
      </c>
      <c r="H46" s="75">
        <v>46</v>
      </c>
      <c r="I46" s="159"/>
      <c r="J46" s="21">
        <f t="shared" si="5"/>
        <v>0</v>
      </c>
      <c r="K46" s="22" t="str">
        <f t="shared" si="3"/>
        <v xml:space="preserve"> </v>
      </c>
      <c r="L46" s="138"/>
      <c r="M46" s="141"/>
      <c r="N46" s="141"/>
      <c r="O46" s="141"/>
      <c r="P46" s="143"/>
      <c r="Q46" s="143"/>
      <c r="R46" s="146"/>
      <c r="S46" s="141"/>
      <c r="T46" s="149"/>
      <c r="U46" s="109"/>
    </row>
    <row r="47" spans="1:21" ht="24" customHeight="1" x14ac:dyDescent="0.35">
      <c r="A47" s="33"/>
      <c r="B47" s="69">
        <v>41</v>
      </c>
      <c r="C47" s="70" t="s">
        <v>71</v>
      </c>
      <c r="D47" s="71">
        <v>2</v>
      </c>
      <c r="E47" s="72" t="s">
        <v>25</v>
      </c>
      <c r="F47" s="73" t="s">
        <v>72</v>
      </c>
      <c r="G47" s="74">
        <f t="shared" si="4"/>
        <v>60</v>
      </c>
      <c r="H47" s="75">
        <v>30</v>
      </c>
      <c r="I47" s="159"/>
      <c r="J47" s="21">
        <f t="shared" si="5"/>
        <v>0</v>
      </c>
      <c r="K47" s="22" t="str">
        <f t="shared" si="3"/>
        <v xml:space="preserve"> </v>
      </c>
      <c r="L47" s="138"/>
      <c r="M47" s="141"/>
      <c r="N47" s="141"/>
      <c r="O47" s="141"/>
      <c r="P47" s="143"/>
      <c r="Q47" s="143"/>
      <c r="R47" s="146"/>
      <c r="S47" s="141"/>
      <c r="T47" s="149"/>
      <c r="U47" s="109"/>
    </row>
    <row r="48" spans="1:21" ht="24" customHeight="1" x14ac:dyDescent="0.35">
      <c r="A48" s="33"/>
      <c r="B48" s="69">
        <v>42</v>
      </c>
      <c r="C48" s="88" t="s">
        <v>73</v>
      </c>
      <c r="D48" s="71">
        <v>3</v>
      </c>
      <c r="E48" s="72" t="s">
        <v>27</v>
      </c>
      <c r="F48" s="73" t="s">
        <v>118</v>
      </c>
      <c r="G48" s="74">
        <f t="shared" si="4"/>
        <v>45</v>
      </c>
      <c r="H48" s="75">
        <v>15</v>
      </c>
      <c r="I48" s="159"/>
      <c r="J48" s="21">
        <f t="shared" si="5"/>
        <v>0</v>
      </c>
      <c r="K48" s="22" t="str">
        <f t="shared" si="3"/>
        <v xml:space="preserve"> </v>
      </c>
      <c r="L48" s="138"/>
      <c r="M48" s="141"/>
      <c r="N48" s="141"/>
      <c r="O48" s="141"/>
      <c r="P48" s="143"/>
      <c r="Q48" s="143"/>
      <c r="R48" s="146"/>
      <c r="S48" s="141"/>
      <c r="T48" s="149"/>
      <c r="U48" s="109"/>
    </row>
    <row r="49" spans="1:21" ht="24" customHeight="1" x14ac:dyDescent="0.35">
      <c r="A49" s="33"/>
      <c r="B49" s="69">
        <v>43</v>
      </c>
      <c r="C49" s="88" t="s">
        <v>74</v>
      </c>
      <c r="D49" s="71">
        <v>2</v>
      </c>
      <c r="E49" s="72" t="s">
        <v>27</v>
      </c>
      <c r="F49" s="73" t="s">
        <v>118</v>
      </c>
      <c r="G49" s="74">
        <f t="shared" si="4"/>
        <v>38</v>
      </c>
      <c r="H49" s="75">
        <v>19</v>
      </c>
      <c r="I49" s="159"/>
      <c r="J49" s="21">
        <f t="shared" si="5"/>
        <v>0</v>
      </c>
      <c r="K49" s="22" t="str">
        <f t="shared" si="3"/>
        <v xml:space="preserve"> </v>
      </c>
      <c r="L49" s="138"/>
      <c r="M49" s="141"/>
      <c r="N49" s="141"/>
      <c r="O49" s="141"/>
      <c r="P49" s="143"/>
      <c r="Q49" s="143"/>
      <c r="R49" s="146"/>
      <c r="S49" s="141"/>
      <c r="T49" s="149"/>
      <c r="U49" s="109"/>
    </row>
    <row r="50" spans="1:21" ht="24" customHeight="1" thickBot="1" x14ac:dyDescent="0.4">
      <c r="A50" s="33"/>
      <c r="B50" s="101">
        <v>44</v>
      </c>
      <c r="C50" s="102" t="s">
        <v>75</v>
      </c>
      <c r="D50" s="103">
        <v>1</v>
      </c>
      <c r="E50" s="104" t="s">
        <v>25</v>
      </c>
      <c r="F50" s="105" t="s">
        <v>119</v>
      </c>
      <c r="G50" s="106">
        <f t="shared" si="4"/>
        <v>60</v>
      </c>
      <c r="H50" s="107">
        <v>60</v>
      </c>
      <c r="I50" s="162"/>
      <c r="J50" s="23">
        <f t="shared" si="5"/>
        <v>0</v>
      </c>
      <c r="K50" s="24" t="str">
        <f t="shared" si="3"/>
        <v xml:space="preserve"> </v>
      </c>
      <c r="L50" s="151"/>
      <c r="M50" s="152"/>
      <c r="N50" s="152"/>
      <c r="O50" s="152"/>
      <c r="P50" s="153"/>
      <c r="Q50" s="153"/>
      <c r="R50" s="154"/>
      <c r="S50" s="152"/>
      <c r="T50" s="155"/>
      <c r="U50" s="109"/>
    </row>
    <row r="51" spans="1:21" ht="13.5" customHeight="1" thickTop="1" thickBot="1" x14ac:dyDescent="0.4">
      <c r="C51" s="4"/>
      <c r="D51" s="4"/>
      <c r="E51" s="4"/>
      <c r="F51" s="4"/>
      <c r="G51" s="4"/>
      <c r="J51" s="35"/>
    </row>
    <row r="52" spans="1:21" ht="60.75" customHeight="1" thickTop="1" thickBot="1" x14ac:dyDescent="0.4">
      <c r="B52" s="119" t="s">
        <v>8</v>
      </c>
      <c r="C52" s="119"/>
      <c r="D52" s="119"/>
      <c r="E52" s="119"/>
      <c r="F52" s="119"/>
      <c r="G52" s="25"/>
      <c r="H52" s="26" t="s">
        <v>9</v>
      </c>
      <c r="I52" s="120" t="s">
        <v>10</v>
      </c>
      <c r="J52" s="121"/>
      <c r="K52" s="122"/>
      <c r="S52" s="17"/>
      <c r="T52" s="27"/>
    </row>
    <row r="53" spans="1:21" ht="33" customHeight="1" thickTop="1" thickBot="1" x14ac:dyDescent="0.4">
      <c r="B53" s="123" t="s">
        <v>11</v>
      </c>
      <c r="C53" s="123"/>
      <c r="D53" s="123"/>
      <c r="E53" s="123"/>
      <c r="F53" s="123"/>
      <c r="G53" s="28"/>
      <c r="H53" s="29">
        <f>SUM(G7:G50)</f>
        <v>16154</v>
      </c>
      <c r="I53" s="124">
        <f>SUM(J7:J50)</f>
        <v>0</v>
      </c>
      <c r="J53" s="125"/>
      <c r="K53" s="126"/>
    </row>
    <row r="54" spans="1:21" ht="14" customHeight="1" thickTop="1" x14ac:dyDescent="0.35"/>
    <row r="55" spans="1:21" ht="14.25" customHeight="1" x14ac:dyDescent="0.35"/>
    <row r="56" spans="1:21" ht="14.25" customHeight="1" x14ac:dyDescent="0.35"/>
    <row r="57" spans="1:21" ht="14.25" customHeight="1" x14ac:dyDescent="0.35"/>
    <row r="58" spans="1:21" ht="14.25" customHeight="1" x14ac:dyDescent="0.35"/>
    <row r="59" spans="1:21" ht="14.25" customHeight="1" x14ac:dyDescent="0.35"/>
    <row r="60" spans="1:21" ht="14.25" customHeight="1" x14ac:dyDescent="0.35"/>
    <row r="61" spans="1:21" ht="14.25" customHeight="1" x14ac:dyDescent="0.35"/>
    <row r="62" spans="1:21" ht="14.25" customHeight="1" x14ac:dyDescent="0.35"/>
    <row r="63" spans="1:21" ht="14.25" customHeight="1" x14ac:dyDescent="0.35"/>
    <row r="64" spans="1:21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</sheetData>
  <sheetProtection algorithmName="SHA-512" hashValue="LOBqtlttgxcJke75JgNBuxMPRATupx+bLqK/Kb5jz0eQgxi9zF8vx1njme8Wbx5TfNPBzdZlqpUOENYZyBf97g==" saltValue="l76g2rEH8maCpjGcNhPeCA==" spinCount="100000" sheet="1" objects="1" scenarios="1" selectLockedCells="1"/>
  <mergeCells count="35">
    <mergeCell ref="R9:R13"/>
    <mergeCell ref="S9:S13"/>
    <mergeCell ref="T9:T13"/>
    <mergeCell ref="T15:T27"/>
    <mergeCell ref="L28:L50"/>
    <mergeCell ref="M28:M50"/>
    <mergeCell ref="N28:N50"/>
    <mergeCell ref="O28:O50"/>
    <mergeCell ref="P28:P50"/>
    <mergeCell ref="Q28:Q50"/>
    <mergeCell ref="R28:R50"/>
    <mergeCell ref="S28:S50"/>
    <mergeCell ref="T28:T50"/>
    <mergeCell ref="R15:R27"/>
    <mergeCell ref="S15:S27"/>
    <mergeCell ref="P9:P13"/>
    <mergeCell ref="Q9:Q13"/>
    <mergeCell ref="O9:O13"/>
    <mergeCell ref="P15:P27"/>
    <mergeCell ref="Q15:Q27"/>
    <mergeCell ref="O15:O27"/>
    <mergeCell ref="L9:L13"/>
    <mergeCell ref="M9:M13"/>
    <mergeCell ref="N9:N13"/>
    <mergeCell ref="L15:L27"/>
    <mergeCell ref="M15:M27"/>
    <mergeCell ref="N15:N27"/>
    <mergeCell ref="B52:F52"/>
    <mergeCell ref="I52:K52"/>
    <mergeCell ref="B53:F53"/>
    <mergeCell ref="I53:K53"/>
    <mergeCell ref="B1:D1"/>
    <mergeCell ref="B3:C4"/>
    <mergeCell ref="D3:E4"/>
    <mergeCell ref="F3:H4"/>
  </mergeCells>
  <conditionalFormatting sqref="B7:B50">
    <cfRule type="containsBlanks" dxfId="10" priority="51">
      <formula>LEN(TRIM(B7))=0</formula>
    </cfRule>
  </conditionalFormatting>
  <conditionalFormatting sqref="B7:B50">
    <cfRule type="cellIs" dxfId="9" priority="46" operator="greaterThanOrEqual">
      <formula>1</formula>
    </cfRule>
  </conditionalFormatting>
  <conditionalFormatting sqref="K7:K50">
    <cfRule type="cellIs" dxfId="8" priority="43" operator="equal">
      <formula>"VYHOVUJE"</formula>
    </cfRule>
  </conditionalFormatting>
  <conditionalFormatting sqref="K7:K50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50">
    <cfRule type="notContainsBlanks" dxfId="4" priority="11">
      <formula>LEN(TRIM(I7))&gt;0</formula>
    </cfRule>
  </conditionalFormatting>
  <conditionalFormatting sqref="I8:I50">
    <cfRule type="containsBlanks" dxfId="3" priority="10">
      <formula>LEN(TRIM(I8))=0</formula>
    </cfRule>
  </conditionalFormatting>
  <conditionalFormatting sqref="I8:I50">
    <cfRule type="notContainsBlanks" dxfId="2" priority="9">
      <formula>LEN(TRIM(I8))&gt;0</formula>
    </cfRule>
  </conditionalFormatting>
  <conditionalFormatting sqref="I8:I50">
    <cfRule type="notContainsBlanks" dxfId="1" priority="8">
      <formula>LEN(TRIM(I8))&gt;0</formula>
    </cfRule>
  </conditionalFormatting>
  <conditionalFormatting sqref="D7:D50">
    <cfRule type="containsBlanks" dxfId="0" priority="6">
      <formula>LEN(TRIM(D7))=0</formula>
    </cfRule>
  </conditionalFormatting>
  <dataValidations count="2">
    <dataValidation type="list" allowBlank="1" showInputMessage="1" showErrorMessage="1" sqref="M28 M7:M15" xr:uid="{8C78CA12-0778-463B-AB36-6B27CB32974B}">
      <formula1>"ANO,NE"</formula1>
    </dataValidation>
    <dataValidation type="list" allowBlank="1" showInputMessage="1" showErrorMessage="1" sqref="T7" xr:uid="{EEC34606-D3B4-4792-B44B-02ACD854D5A1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2021-06-23T07:23:07Z</cp:lastPrinted>
  <dcterms:created xsi:type="dcterms:W3CDTF">2014-03-05T12:43:32Z</dcterms:created>
  <dcterms:modified xsi:type="dcterms:W3CDTF">2021-07-14T11:17:49Z</dcterms:modified>
</cp:coreProperties>
</file>